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'Sheet1'!$B$2:$P$40,'Sheet1'!$B$47:$P$71</definedName>
  </definedNames>
  <calcPr fullCalcOnLoad="1"/>
</workbook>
</file>

<file path=xl/sharedStrings.xml><?xml version="1.0" encoding="utf-8"?>
<sst xmlns="http://schemas.openxmlformats.org/spreadsheetml/2006/main" count="95" uniqueCount="64">
  <si>
    <t>Car No.</t>
  </si>
  <si>
    <t>Driver</t>
  </si>
  <si>
    <t>Run 1</t>
  </si>
  <si>
    <t>Run 2</t>
  </si>
  <si>
    <t>Run 3</t>
  </si>
  <si>
    <t>Total</t>
  </si>
  <si>
    <t>Run 4</t>
  </si>
  <si>
    <t>Run 5</t>
  </si>
  <si>
    <t>Run 6</t>
  </si>
  <si>
    <t>Run 7</t>
  </si>
  <si>
    <t>Run 8</t>
  </si>
  <si>
    <t>Run 9</t>
  </si>
  <si>
    <t>Afternoon</t>
  </si>
  <si>
    <t>Morning</t>
  </si>
  <si>
    <t>Grand</t>
  </si>
  <si>
    <t>Position</t>
  </si>
  <si>
    <t xml:space="preserve">Total </t>
  </si>
  <si>
    <t>Date:-</t>
  </si>
  <si>
    <t>Class 1       FWD UP TO 1400CC</t>
  </si>
  <si>
    <t>Class 2     FWD OVER 1400cc</t>
  </si>
  <si>
    <t xml:space="preserve">Class 3        RWD ONLY </t>
  </si>
  <si>
    <t>Class 4       KITCARS AND SPECIAL;S</t>
  </si>
  <si>
    <t>AUTOTEST</t>
  </si>
  <si>
    <t>JUNIOR PRODUCTION CLASS 14-16 YR OLD</t>
  </si>
  <si>
    <t>Fail</t>
  </si>
  <si>
    <t>A. Mair</t>
  </si>
  <si>
    <t>A. Smith</t>
  </si>
  <si>
    <t>P. Lees</t>
  </si>
  <si>
    <t>I. Sloan</t>
  </si>
  <si>
    <t>M. McKnight</t>
  </si>
  <si>
    <t>A. Harrison</t>
  </si>
  <si>
    <t>C. Lees</t>
  </si>
  <si>
    <t>F. Stewart</t>
  </si>
  <si>
    <t>R. Sloan</t>
  </si>
  <si>
    <t>L. McKnight</t>
  </si>
  <si>
    <t>(Total morning = best 4 of 5 runs;  Total Afternoon = best 3 of 4 runs.  Slowest run in yellow)</t>
  </si>
  <si>
    <t xml:space="preserve">Grass Autotest Championship </t>
  </si>
  <si>
    <t>East Ayrshire Car Club Ltd</t>
  </si>
  <si>
    <t>J. Pringle</t>
  </si>
  <si>
    <t>R. Pringle</t>
  </si>
  <si>
    <t>C. Stewart</t>
  </si>
  <si>
    <t>C. Montgomery</t>
  </si>
  <si>
    <t>M. Monie</t>
  </si>
  <si>
    <t>C. Jamieson</t>
  </si>
  <si>
    <t>R. White</t>
  </si>
  <si>
    <t>G. Kendall</t>
  </si>
  <si>
    <t>M. Park</t>
  </si>
  <si>
    <t>L. McKechnie</t>
  </si>
  <si>
    <t>S. Smith</t>
  </si>
  <si>
    <t>R. Lockhart</t>
  </si>
  <si>
    <t>D. Telfer</t>
  </si>
  <si>
    <t>F. McCormick</t>
  </si>
  <si>
    <t>1 car amalgamated with RWD - 5</t>
  </si>
  <si>
    <t>Derek Connell</t>
  </si>
  <si>
    <t>C. Grant</t>
  </si>
  <si>
    <t>K. McKnight</t>
  </si>
  <si>
    <t>D. Alexander</t>
  </si>
  <si>
    <t>S. White</t>
  </si>
  <si>
    <t>A. Begg</t>
  </si>
  <si>
    <t>L. Kendall</t>
  </si>
  <si>
    <t>Saturday 20th June 2009</t>
  </si>
  <si>
    <t>DQ</t>
  </si>
  <si>
    <t>-</t>
  </si>
  <si>
    <t>(DQ - car changed during day)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</si>
</sst>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6">
    <font>
      <sz val="11"/>
      <color indexed="8"/>
      <name val="Calibri"/>
      <family val="2"/>
    </font>
    <font>
      <b/>
      <sz val="28"/>
      <color indexed="8"/>
      <name val="Berlin Sans FB Demi"/>
      <family val="2"/>
    </font>
    <font>
      <b/>
      <sz val="11"/>
      <color indexed="8"/>
      <name val="Berlin Sans FB Demi"/>
      <family val="2"/>
    </font>
    <font>
      <sz val="11"/>
      <color indexed="8"/>
      <name val="Bell MT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3"/>
      <name val="Calibri"/>
      <family val="2"/>
    </font>
    <font>
      <sz val="9"/>
      <color indexed="8"/>
      <name val="Bookman Old Style"/>
      <family val="1"/>
    </font>
    <font>
      <sz val="28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Bookman Old Style"/>
      <family val="1"/>
    </font>
    <font>
      <sz val="11"/>
      <color indexed="8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20" borderId="12" xfId="0" applyFont="1" applyFill="1" applyBorder="1" applyAlignment="1">
      <alignment/>
    </xf>
    <xf numFmtId="0" fontId="3" fillId="22" borderId="12" xfId="0" applyFont="1" applyFill="1" applyBorder="1" applyAlignment="1">
      <alignment/>
    </xf>
    <xf numFmtId="0" fontId="3" fillId="20" borderId="13" xfId="0" applyFont="1" applyFill="1" applyBorder="1" applyAlignment="1">
      <alignment/>
    </xf>
    <xf numFmtId="0" fontId="0" fillId="22" borderId="13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20" borderId="24" xfId="0" applyFont="1" applyFill="1" applyBorder="1" applyAlignment="1">
      <alignment/>
    </xf>
    <xf numFmtId="0" fontId="0" fillId="22" borderId="24" xfId="0" applyFill="1" applyBorder="1" applyAlignment="1">
      <alignment/>
    </xf>
    <xf numFmtId="45" fontId="3" fillId="0" borderId="11" xfId="0" applyNumberFormat="1" applyFont="1" applyFill="1" applyBorder="1" applyAlignment="1">
      <alignment/>
    </xf>
    <xf numFmtId="45" fontId="0" fillId="0" borderId="11" xfId="0" applyNumberFormat="1" applyFill="1" applyBorder="1" applyAlignment="1">
      <alignment/>
    </xf>
    <xf numFmtId="45" fontId="3" fillId="20" borderId="25" xfId="0" applyNumberFormat="1" applyFont="1" applyFill="1" applyBorder="1" applyAlignment="1">
      <alignment/>
    </xf>
    <xf numFmtId="45" fontId="0" fillId="22" borderId="25" xfId="0" applyNumberFormat="1" applyFill="1" applyBorder="1" applyAlignment="1">
      <alignment/>
    </xf>
    <xf numFmtId="45" fontId="20" fillId="22" borderId="25" xfId="0" applyNumberFormat="1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46" fontId="21" fillId="24" borderId="25" xfId="0" applyNumberFormat="1" applyFont="1" applyFill="1" applyBorder="1" applyAlignment="1">
      <alignment/>
    </xf>
    <xf numFmtId="46" fontId="21" fillId="0" borderId="25" xfId="0" applyNumberFormat="1" applyFont="1" applyFill="1" applyBorder="1" applyAlignment="1">
      <alignment/>
    </xf>
    <xf numFmtId="46" fontId="21" fillId="20" borderId="25" xfId="0" applyNumberFormat="1" applyFont="1" applyFill="1" applyBorder="1" applyAlignment="1">
      <alignment/>
    </xf>
    <xf numFmtId="46" fontId="21" fillId="22" borderId="25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4" xfId="0" applyFont="1" applyBorder="1" applyAlignment="1">
      <alignment/>
    </xf>
    <xf numFmtId="46" fontId="21" fillId="24" borderId="11" xfId="0" applyNumberFormat="1" applyFont="1" applyFill="1" applyBorder="1" applyAlignment="1">
      <alignment/>
    </xf>
    <xf numFmtId="46" fontId="21" fillId="0" borderId="11" xfId="0" applyNumberFormat="1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46" fontId="21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28" xfId="0" applyFont="1" applyFill="1" applyBorder="1" applyAlignment="1">
      <alignment/>
    </xf>
    <xf numFmtId="0" fontId="21" fillId="0" borderId="0" xfId="0" applyFont="1" applyAlignment="1">
      <alignment/>
    </xf>
    <xf numFmtId="46" fontId="3" fillId="20" borderId="25" xfId="0" applyNumberFormat="1" applyFont="1" applyFill="1" applyBorder="1" applyAlignment="1">
      <alignment/>
    </xf>
    <xf numFmtId="46" fontId="0" fillId="22" borderId="25" xfId="0" applyNumberFormat="1" applyFill="1" applyBorder="1" applyAlignment="1">
      <alignment/>
    </xf>
    <xf numFmtId="46" fontId="2" fillId="0" borderId="11" xfId="0" applyNumberFormat="1" applyFont="1" applyFill="1" applyBorder="1" applyAlignment="1">
      <alignment/>
    </xf>
    <xf numFmtId="46" fontId="0" fillId="0" borderId="11" xfId="0" applyNumberFormat="1" applyFill="1" applyBorder="1" applyAlignment="1">
      <alignment/>
    </xf>
    <xf numFmtId="46" fontId="0" fillId="0" borderId="19" xfId="0" applyNumberFormat="1" applyFill="1" applyBorder="1" applyAlignment="1">
      <alignment/>
    </xf>
    <xf numFmtId="46" fontId="0" fillId="0" borderId="16" xfId="0" applyNumberFormat="1" applyBorder="1" applyAlignment="1">
      <alignment/>
    </xf>
    <xf numFmtId="46" fontId="3" fillId="20" borderId="16" xfId="0" applyNumberFormat="1" applyFont="1" applyFill="1" applyBorder="1" applyAlignment="1">
      <alignment/>
    </xf>
    <xf numFmtId="46" fontId="0" fillId="22" borderId="16" xfId="0" applyNumberFormat="1" applyFill="1" applyBorder="1" applyAlignment="1">
      <alignment/>
    </xf>
    <xf numFmtId="46" fontId="21" fillId="24" borderId="11" xfId="0" applyNumberFormat="1" applyFont="1" applyFill="1" applyBorder="1" applyAlignment="1">
      <alignment horizontal="right"/>
    </xf>
    <xf numFmtId="46" fontId="21" fillId="0" borderId="11" xfId="0" applyNumberFormat="1" applyFont="1" applyFill="1" applyBorder="1" applyAlignment="1">
      <alignment horizontal="right"/>
    </xf>
    <xf numFmtId="0" fontId="21" fillId="0" borderId="26" xfId="0" applyFont="1" applyFill="1" applyBorder="1" applyAlignment="1">
      <alignment horizontal="right"/>
    </xf>
    <xf numFmtId="0" fontId="24" fillId="0" borderId="14" xfId="0" applyFont="1" applyBorder="1" applyAlignment="1">
      <alignment horizontal="center"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  <xf numFmtId="46" fontId="21" fillId="0" borderId="30" xfId="0" applyNumberFormat="1" applyFont="1" applyBorder="1" applyAlignment="1">
      <alignment/>
    </xf>
    <xf numFmtId="0" fontId="25" fillId="0" borderId="15" xfId="0" applyFont="1" applyBorder="1" applyAlignment="1">
      <alignment/>
    </xf>
    <xf numFmtId="46" fontId="25" fillId="0" borderId="16" xfId="0" applyNumberFormat="1" applyFont="1" applyBorder="1" applyAlignment="1">
      <alignment/>
    </xf>
    <xf numFmtId="46" fontId="25" fillId="20" borderId="16" xfId="0" applyNumberFormat="1" applyFont="1" applyFill="1" applyBorder="1" applyAlignment="1">
      <alignment/>
    </xf>
    <xf numFmtId="46" fontId="25" fillId="22" borderId="16" xfId="0" applyNumberFormat="1" applyFont="1" applyFill="1" applyBorder="1" applyAlignment="1">
      <alignment/>
    </xf>
    <xf numFmtId="0" fontId="25" fillId="0" borderId="17" xfId="0" applyFont="1" applyBorder="1" applyAlignment="1">
      <alignment/>
    </xf>
    <xf numFmtId="0" fontId="21" fillId="0" borderId="16" xfId="0" applyFont="1" applyBorder="1" applyAlignment="1">
      <alignment/>
    </xf>
    <xf numFmtId="46" fontId="21" fillId="24" borderId="30" xfId="0" applyNumberFormat="1" applyFont="1" applyFill="1" applyBorder="1" applyAlignment="1">
      <alignment/>
    </xf>
    <xf numFmtId="46" fontId="21" fillId="24" borderId="30" xfId="0" applyNumberFormat="1" applyFont="1" applyFill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46" fontId="21" fillId="22" borderId="25" xfId="0" applyNumberFormat="1" applyFont="1" applyFill="1" applyBorder="1" applyAlignment="1">
      <alignment horizontal="center"/>
    </xf>
    <xf numFmtId="0" fontId="0" fillId="21" borderId="34" xfId="0" applyFill="1" applyBorder="1" applyAlignment="1">
      <alignment horizontal="center"/>
    </xf>
    <xf numFmtId="0" fontId="0" fillId="21" borderId="22" xfId="0" applyFill="1" applyBorder="1" applyAlignment="1">
      <alignment horizontal="center"/>
    </xf>
    <xf numFmtId="0" fontId="0" fillId="21" borderId="23" xfId="0" applyFill="1" applyBorder="1" applyAlignment="1">
      <alignment horizontal="center"/>
    </xf>
    <xf numFmtId="0" fontId="3" fillId="20" borderId="35" xfId="0" applyFont="1" applyFill="1" applyBorder="1" applyAlignment="1">
      <alignment horizontal="center" vertical="center"/>
    </xf>
    <xf numFmtId="0" fontId="0" fillId="20" borderId="36" xfId="0" applyFill="1" applyBorder="1" applyAlignment="1">
      <alignment horizontal="center" vertical="center"/>
    </xf>
    <xf numFmtId="0" fontId="0" fillId="20" borderId="37" xfId="0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/>
    </xf>
    <xf numFmtId="0" fontId="3" fillId="20" borderId="24" xfId="0" applyFont="1" applyFill="1" applyBorder="1" applyAlignment="1">
      <alignment horizontal="center" vertical="center"/>
    </xf>
    <xf numFmtId="0" fontId="3" fillId="20" borderId="38" xfId="0" applyFont="1" applyFill="1" applyBorder="1" applyAlignment="1">
      <alignment horizontal="center" vertical="center"/>
    </xf>
    <xf numFmtId="0" fontId="3" fillId="20" borderId="39" xfId="0" applyFont="1" applyFill="1" applyBorder="1" applyAlignment="1">
      <alignment horizontal="center" vertical="center"/>
    </xf>
    <xf numFmtId="0" fontId="3" fillId="20" borderId="40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37" xfId="0" applyBorder="1" applyAlignment="1">
      <alignment/>
    </xf>
    <xf numFmtId="0" fontId="3" fillId="21" borderId="34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 vertical="center"/>
    </xf>
    <xf numFmtId="0" fontId="3" fillId="20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71"/>
  <sheetViews>
    <sheetView tabSelected="1" zoomScalePageLayoutView="0" workbookViewId="0" topLeftCell="A10">
      <selection activeCell="L52" sqref="L52:M52"/>
    </sheetView>
  </sheetViews>
  <sheetFormatPr defaultColWidth="9.140625" defaultRowHeight="15"/>
  <cols>
    <col min="3" max="3" width="17.421875" style="0" customWidth="1"/>
    <col min="4" max="8" width="8.8515625" style="0" customWidth="1"/>
    <col min="9" max="9" width="10.28125" style="0" customWidth="1"/>
    <col min="10" max="11" width="8.8515625" style="0" customWidth="1"/>
    <col min="13" max="13" width="8.8515625" style="0" customWidth="1"/>
    <col min="14" max="15" width="10.28125" style="0" customWidth="1"/>
  </cols>
  <sheetData>
    <row r="2" spans="2:5" ht="36">
      <c r="B2" s="49" t="s">
        <v>37</v>
      </c>
      <c r="C2" s="1"/>
      <c r="D2" s="2"/>
      <c r="E2" s="2"/>
    </row>
    <row r="3" spans="2:5" ht="15.75" thickBot="1">
      <c r="B3" s="2"/>
      <c r="C3" s="2"/>
      <c r="D3" s="2"/>
      <c r="E3" s="2"/>
    </row>
    <row r="4" spans="2:14" ht="21.75" thickBot="1">
      <c r="B4" s="51" t="s">
        <v>36</v>
      </c>
      <c r="C4" s="2"/>
      <c r="D4" s="2"/>
      <c r="E4" s="2"/>
      <c r="K4" s="24" t="s">
        <v>17</v>
      </c>
      <c r="L4" s="25" t="s">
        <v>60</v>
      </c>
      <c r="M4" s="25"/>
      <c r="N4" s="26"/>
    </row>
    <row r="5" spans="2:14" ht="15">
      <c r="B5" s="50" t="s">
        <v>63</v>
      </c>
      <c r="C5" s="2"/>
      <c r="D5" s="2"/>
      <c r="E5" s="2"/>
      <c r="K5" s="23"/>
      <c r="L5" s="23"/>
      <c r="M5" s="23"/>
      <c r="N5" s="23"/>
    </row>
    <row r="6" spans="2:14" ht="15">
      <c r="B6" s="50" t="s">
        <v>35</v>
      </c>
      <c r="K6" s="23"/>
      <c r="L6" s="23"/>
      <c r="M6" s="23"/>
      <c r="N6" s="23"/>
    </row>
    <row r="7" ht="15.75" thickBot="1"/>
    <row r="8" spans="2:16" ht="15">
      <c r="B8" s="87" t="s">
        <v>0</v>
      </c>
      <c r="C8" s="89" t="s">
        <v>1</v>
      </c>
      <c r="D8" s="87" t="s">
        <v>2</v>
      </c>
      <c r="E8" s="89" t="s">
        <v>3</v>
      </c>
      <c r="F8" s="87" t="s">
        <v>4</v>
      </c>
      <c r="G8" s="89" t="s">
        <v>6</v>
      </c>
      <c r="H8" s="87" t="s">
        <v>7</v>
      </c>
      <c r="I8" s="6" t="s">
        <v>16</v>
      </c>
      <c r="J8" s="89" t="s">
        <v>8</v>
      </c>
      <c r="K8" s="87" t="s">
        <v>9</v>
      </c>
      <c r="L8" s="87" t="s">
        <v>10</v>
      </c>
      <c r="M8" s="89" t="s">
        <v>11</v>
      </c>
      <c r="N8" s="6" t="s">
        <v>16</v>
      </c>
      <c r="O8" s="7" t="s">
        <v>14</v>
      </c>
      <c r="P8" s="84" t="s">
        <v>15</v>
      </c>
    </row>
    <row r="9" spans="2:16" ht="15.75" thickBot="1">
      <c r="B9" s="88"/>
      <c r="C9" s="90"/>
      <c r="D9" s="88"/>
      <c r="E9" s="90"/>
      <c r="F9" s="88"/>
      <c r="G9" s="90"/>
      <c r="H9" s="88"/>
      <c r="I9" s="27" t="s">
        <v>13</v>
      </c>
      <c r="J9" s="90"/>
      <c r="K9" s="88"/>
      <c r="L9" s="88"/>
      <c r="M9" s="90"/>
      <c r="N9" s="27" t="s">
        <v>12</v>
      </c>
      <c r="O9" s="28" t="s">
        <v>5</v>
      </c>
      <c r="P9" s="86"/>
    </row>
    <row r="10" spans="2:16" ht="15.75" thickBot="1">
      <c r="B10" s="91" t="s">
        <v>22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3"/>
    </row>
    <row r="11" spans="2:16" ht="15.75" thickBot="1">
      <c r="B11" s="94" t="s">
        <v>18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</row>
    <row r="12" spans="2:16" ht="15">
      <c r="B12" s="34">
        <v>3</v>
      </c>
      <c r="C12" s="41" t="s">
        <v>28</v>
      </c>
      <c r="D12" s="43">
        <v>0.12152777777777778</v>
      </c>
      <c r="E12" s="44">
        <v>0.11944444444444445</v>
      </c>
      <c r="F12" s="44">
        <v>0.11527777777777777</v>
      </c>
      <c r="G12" s="44">
        <v>0.11527777777777777</v>
      </c>
      <c r="H12" s="44">
        <v>0.11388888888888889</v>
      </c>
      <c r="I12" s="38">
        <f aca="true" t="shared" si="0" ref="I12:I21">SUM(E12,F12,G12,H12)</f>
        <v>0.46388888888888885</v>
      </c>
      <c r="J12" s="36">
        <v>0.10694444444444444</v>
      </c>
      <c r="K12" s="37">
        <v>0.10486111111111111</v>
      </c>
      <c r="L12" s="37">
        <v>0.10416666666666667</v>
      </c>
      <c r="M12" s="37">
        <v>0.10486111111111111</v>
      </c>
      <c r="N12" s="38">
        <f>SUM(K12,L12,M12)</f>
        <v>0.3138888888888889</v>
      </c>
      <c r="O12" s="39">
        <f aca="true" t="shared" si="1" ref="O12:O26">SUM(N12,I12)</f>
        <v>0.7777777777777777</v>
      </c>
      <c r="P12" s="77">
        <v>11</v>
      </c>
    </row>
    <row r="13" spans="2:16" ht="15">
      <c r="B13" s="40">
        <v>6</v>
      </c>
      <c r="C13" s="35" t="s">
        <v>25</v>
      </c>
      <c r="D13" s="44">
        <v>0.10416666666666667</v>
      </c>
      <c r="E13" s="43">
        <v>0.10486111111111111</v>
      </c>
      <c r="F13" s="44">
        <v>0.10277777777777779</v>
      </c>
      <c r="G13" s="44">
        <v>0.10208333333333335</v>
      </c>
      <c r="H13" s="37">
        <v>0.09722222222222222</v>
      </c>
      <c r="I13" s="38">
        <f>SUM(D13,F13,G13,H13)</f>
        <v>0.40625</v>
      </c>
      <c r="J13" s="36">
        <v>0.09375</v>
      </c>
      <c r="K13" s="37">
        <v>0.09375</v>
      </c>
      <c r="L13" s="37">
        <v>0.09375</v>
      </c>
      <c r="M13" s="37">
        <v>0.09375</v>
      </c>
      <c r="N13" s="38">
        <f>SUM(K13,L13,M13)</f>
        <v>0.28125</v>
      </c>
      <c r="O13" s="39">
        <f t="shared" si="1"/>
        <v>0.6875</v>
      </c>
      <c r="P13" s="65">
        <v>2</v>
      </c>
    </row>
    <row r="14" spans="2:16" ht="15">
      <c r="B14" s="40">
        <v>7</v>
      </c>
      <c r="C14" s="41" t="s">
        <v>42</v>
      </c>
      <c r="D14" s="43">
        <v>0.11597222222222221</v>
      </c>
      <c r="E14" s="44">
        <v>0.11458333333333333</v>
      </c>
      <c r="F14" s="44">
        <v>0.11319444444444444</v>
      </c>
      <c r="G14" s="44">
        <v>0.10486111111111111</v>
      </c>
      <c r="H14" s="44">
        <v>0.10833333333333334</v>
      </c>
      <c r="I14" s="38">
        <f t="shared" si="0"/>
        <v>0.4409722222222222</v>
      </c>
      <c r="J14" s="36">
        <v>0.09722222222222222</v>
      </c>
      <c r="K14" s="37">
        <v>0.09791666666666667</v>
      </c>
      <c r="L14" s="37">
        <v>0.09722222222222222</v>
      </c>
      <c r="M14" s="37">
        <v>0.09722222222222222</v>
      </c>
      <c r="N14" s="38">
        <f>SUM(K14,L14,M14)</f>
        <v>0.2923611111111111</v>
      </c>
      <c r="O14" s="39">
        <f t="shared" si="1"/>
        <v>0.7333333333333334</v>
      </c>
      <c r="P14" s="65">
        <v>9</v>
      </c>
    </row>
    <row r="15" spans="2:16" ht="15">
      <c r="B15" s="40">
        <v>8</v>
      </c>
      <c r="C15" s="41" t="s">
        <v>27</v>
      </c>
      <c r="D15" s="43">
        <v>0.11319444444444444</v>
      </c>
      <c r="E15" s="44">
        <v>0.11319444444444444</v>
      </c>
      <c r="F15" s="44">
        <v>0.10972222222222222</v>
      </c>
      <c r="G15" s="44">
        <v>0.10625</v>
      </c>
      <c r="H15" s="44">
        <v>0.10625</v>
      </c>
      <c r="I15" s="38">
        <f t="shared" si="0"/>
        <v>0.4354166666666667</v>
      </c>
      <c r="J15" s="44">
        <v>0.09791666666666667</v>
      </c>
      <c r="K15" s="43">
        <v>0.09930555555555555</v>
      </c>
      <c r="L15" s="44">
        <v>0.09722222222222222</v>
      </c>
      <c r="M15" s="44">
        <v>0.09652777777777777</v>
      </c>
      <c r="N15" s="38">
        <f>SUM(J15,L15,M15)</f>
        <v>0.29166666666666663</v>
      </c>
      <c r="O15" s="39">
        <f t="shared" si="1"/>
        <v>0.7270833333333333</v>
      </c>
      <c r="P15" s="65">
        <v>8</v>
      </c>
    </row>
    <row r="16" spans="2:16" ht="15">
      <c r="B16" s="40">
        <v>10</v>
      </c>
      <c r="C16" s="41" t="s">
        <v>29</v>
      </c>
      <c r="D16" s="44">
        <v>0.1125</v>
      </c>
      <c r="E16" s="44">
        <v>0.1076388888888889</v>
      </c>
      <c r="F16" s="44">
        <v>0.10833333333333334</v>
      </c>
      <c r="G16" s="43">
        <v>0.11388888888888889</v>
      </c>
      <c r="H16" s="44">
        <v>0.10555555555555556</v>
      </c>
      <c r="I16" s="38">
        <f>SUM(D16,E16,F16,H16)</f>
        <v>0.4340277777777778</v>
      </c>
      <c r="J16" s="44">
        <v>0.1013888888888889</v>
      </c>
      <c r="K16" s="43">
        <v>0.10694444444444444</v>
      </c>
      <c r="L16" s="44">
        <v>0.09861111111111111</v>
      </c>
      <c r="M16" s="44">
        <v>0.09722222222222222</v>
      </c>
      <c r="N16" s="38">
        <f>SUM(J16,L16,M16)</f>
        <v>0.2972222222222222</v>
      </c>
      <c r="O16" s="80" t="s">
        <v>61</v>
      </c>
      <c r="P16" s="65" t="s">
        <v>62</v>
      </c>
    </row>
    <row r="17" spans="2:16" ht="15">
      <c r="B17" s="40">
        <v>14</v>
      </c>
      <c r="C17" s="41" t="s">
        <v>26</v>
      </c>
      <c r="D17" s="43">
        <v>0.10972222222222222</v>
      </c>
      <c r="E17" s="44">
        <v>0.10555555555555556</v>
      </c>
      <c r="F17" s="44">
        <v>0.10555555555555556</v>
      </c>
      <c r="G17" s="44">
        <v>0.10208333333333335</v>
      </c>
      <c r="H17" s="44">
        <v>0.10208333333333335</v>
      </c>
      <c r="I17" s="38">
        <f t="shared" si="0"/>
        <v>0.4152777777777778</v>
      </c>
      <c r="J17" s="43">
        <v>0.09861111111111111</v>
      </c>
      <c r="K17" s="44">
        <v>0.09444444444444444</v>
      </c>
      <c r="L17" s="44">
        <v>0.09652777777777777</v>
      </c>
      <c r="M17" s="44">
        <v>0.09791666666666667</v>
      </c>
      <c r="N17" s="38">
        <f>SUM(K17,L17,M17)</f>
        <v>0.28888888888888886</v>
      </c>
      <c r="O17" s="80" t="s">
        <v>61</v>
      </c>
      <c r="P17" s="65" t="s">
        <v>62</v>
      </c>
    </row>
    <row r="18" spans="2:16" ht="15">
      <c r="B18" s="40">
        <v>15</v>
      </c>
      <c r="C18" s="41" t="s">
        <v>48</v>
      </c>
      <c r="D18" s="44">
        <v>0.10208333333333335</v>
      </c>
      <c r="E18" s="44">
        <v>0.10625</v>
      </c>
      <c r="F18" s="43">
        <v>0.10902777777777778</v>
      </c>
      <c r="G18" s="44">
        <v>0.10347222222222223</v>
      </c>
      <c r="H18" s="44">
        <v>0.09791666666666667</v>
      </c>
      <c r="I18" s="38">
        <f>SUM(D18,E18,G18,H18)</f>
        <v>0.4097222222222222</v>
      </c>
      <c r="J18" s="44">
        <v>0.09444444444444444</v>
      </c>
      <c r="K18" s="43">
        <v>0.09583333333333333</v>
      </c>
      <c r="L18" s="44">
        <v>0.09236111111111112</v>
      </c>
      <c r="M18" s="63">
        <v>0.09166666666666667</v>
      </c>
      <c r="N18" s="38">
        <f>SUM(J18,L18,M18)</f>
        <v>0.27847222222222223</v>
      </c>
      <c r="O18" s="80" t="s">
        <v>61</v>
      </c>
      <c r="P18" s="65" t="s">
        <v>62</v>
      </c>
    </row>
    <row r="19" spans="2:16" ht="15">
      <c r="B19" s="40">
        <v>18</v>
      </c>
      <c r="C19" s="41" t="s">
        <v>49</v>
      </c>
      <c r="D19" s="43">
        <v>0.1388888888888889</v>
      </c>
      <c r="E19" s="44">
        <v>0.13055555555555556</v>
      </c>
      <c r="F19" s="44">
        <v>0.12638888888888888</v>
      </c>
      <c r="G19" s="44">
        <v>0.12916666666666668</v>
      </c>
      <c r="H19" s="44">
        <v>0.11597222222222221</v>
      </c>
      <c r="I19" s="38">
        <f t="shared" si="0"/>
        <v>0.5020833333333333</v>
      </c>
      <c r="J19" s="44">
        <v>0.12638888888888888</v>
      </c>
      <c r="K19" s="43">
        <v>0.12708333333333333</v>
      </c>
      <c r="L19" s="44">
        <v>0.11527777777777777</v>
      </c>
      <c r="M19" s="63">
        <v>0.11458333333333333</v>
      </c>
      <c r="N19" s="38">
        <f>SUM(J19,L19,M19)</f>
        <v>0.35624999999999996</v>
      </c>
      <c r="O19" s="39">
        <f t="shared" si="1"/>
        <v>0.8583333333333333</v>
      </c>
      <c r="P19" s="65">
        <v>12</v>
      </c>
    </row>
    <row r="20" spans="2:16" ht="15">
      <c r="B20" s="40">
        <v>19</v>
      </c>
      <c r="C20" s="41" t="s">
        <v>47</v>
      </c>
      <c r="D20" s="43">
        <v>0.12291666666666667</v>
      </c>
      <c r="E20" s="44">
        <v>0.10694444444444444</v>
      </c>
      <c r="F20" s="44">
        <v>0.10277777777777779</v>
      </c>
      <c r="G20" s="44">
        <v>0.10069444444444443</v>
      </c>
      <c r="H20" s="44">
        <v>0.10208333333333335</v>
      </c>
      <c r="I20" s="38">
        <f t="shared" si="0"/>
        <v>0.41250000000000003</v>
      </c>
      <c r="J20" s="43">
        <v>0.10277777777777779</v>
      </c>
      <c r="K20" s="44">
        <v>0.10069444444444443</v>
      </c>
      <c r="L20" s="44">
        <v>0.09583333333333333</v>
      </c>
      <c r="M20" s="44">
        <v>0.09861111111111111</v>
      </c>
      <c r="N20" s="38">
        <f>SUM(K20,L20,M20,)</f>
        <v>0.29513888888888884</v>
      </c>
      <c r="O20" s="39">
        <f t="shared" si="1"/>
        <v>0.7076388888888889</v>
      </c>
      <c r="P20" s="65">
        <v>5</v>
      </c>
    </row>
    <row r="21" spans="2:16" ht="15">
      <c r="B21" s="40">
        <v>22</v>
      </c>
      <c r="C21" s="52" t="s">
        <v>46</v>
      </c>
      <c r="D21" s="43">
        <v>0.13333333333333333</v>
      </c>
      <c r="E21" s="44">
        <v>0.12222222222222223</v>
      </c>
      <c r="F21" s="44">
        <v>0.11666666666666665</v>
      </c>
      <c r="G21" s="44">
        <v>0.11805555555555557</v>
      </c>
      <c r="H21" s="44">
        <v>0.11527777777777777</v>
      </c>
      <c r="I21" s="38">
        <f t="shared" si="0"/>
        <v>0.4722222222222222</v>
      </c>
      <c r="J21" s="44">
        <v>0.10277777777777779</v>
      </c>
      <c r="K21" s="43">
        <v>0.10416666666666667</v>
      </c>
      <c r="L21" s="44">
        <v>0.1013888888888889</v>
      </c>
      <c r="M21" s="37">
        <v>0.1</v>
      </c>
      <c r="N21" s="38">
        <f>SUM(J21,L21,M21,)</f>
        <v>0.3041666666666667</v>
      </c>
      <c r="O21" s="39">
        <f t="shared" si="1"/>
        <v>0.7763888888888889</v>
      </c>
      <c r="P21" s="65">
        <v>10</v>
      </c>
    </row>
    <row r="22" spans="2:16" ht="15">
      <c r="B22" s="40">
        <v>24</v>
      </c>
      <c r="C22" s="41" t="s">
        <v>38</v>
      </c>
      <c r="D22" s="44">
        <v>0.1013888888888889</v>
      </c>
      <c r="E22" s="44">
        <v>0.10069444444444443</v>
      </c>
      <c r="F22" s="43">
        <v>0.10486111111111111</v>
      </c>
      <c r="G22" s="44">
        <v>0.09861111111111111</v>
      </c>
      <c r="H22" s="44">
        <v>0.09722222222222222</v>
      </c>
      <c r="I22" s="38">
        <f>SUM(D22,E22,G22,H22)</f>
        <v>0.39791666666666664</v>
      </c>
      <c r="J22" s="62">
        <v>0.09652777777777777</v>
      </c>
      <c r="K22" s="63">
        <v>0.09236111111111112</v>
      </c>
      <c r="L22" s="63">
        <v>0.09236111111111112</v>
      </c>
      <c r="M22" s="63">
        <v>0.09097222222222222</v>
      </c>
      <c r="N22" s="38">
        <f>SUM(K22,L22,M22,)</f>
        <v>0.27569444444444446</v>
      </c>
      <c r="O22" s="39">
        <f>SUM(N22,I22)</f>
        <v>0.6736111111111112</v>
      </c>
      <c r="P22" s="65">
        <v>1</v>
      </c>
    </row>
    <row r="23" spans="2:16" ht="15">
      <c r="B23" s="40">
        <v>25</v>
      </c>
      <c r="C23" s="41" t="s">
        <v>39</v>
      </c>
      <c r="D23" s="43">
        <v>0.1076388888888889</v>
      </c>
      <c r="E23" s="44">
        <v>0.1076388888888889</v>
      </c>
      <c r="F23" s="44">
        <v>0.10069444444444443</v>
      </c>
      <c r="G23" s="44">
        <v>0.10486111111111111</v>
      </c>
      <c r="H23" s="44">
        <v>0.10347222222222223</v>
      </c>
      <c r="I23" s="38">
        <f>SUM(E23,F23,G23,H23)</f>
        <v>0.4166666666666667</v>
      </c>
      <c r="J23" s="44">
        <v>0.09444444444444444</v>
      </c>
      <c r="K23" s="44">
        <v>0.09652777777777777</v>
      </c>
      <c r="L23" s="44">
        <v>0.09513888888888888</v>
      </c>
      <c r="M23" s="43">
        <v>0.09652777777777777</v>
      </c>
      <c r="N23" s="38">
        <f>SUM(J23,K23,L23,)</f>
        <v>0.2861111111111111</v>
      </c>
      <c r="O23" s="39">
        <f t="shared" si="1"/>
        <v>0.7027777777777777</v>
      </c>
      <c r="P23" s="65">
        <v>4</v>
      </c>
    </row>
    <row r="24" spans="2:16" ht="15">
      <c r="B24" s="34">
        <v>29</v>
      </c>
      <c r="C24" s="41" t="s">
        <v>45</v>
      </c>
      <c r="D24" s="37">
        <v>0.11597222222222221</v>
      </c>
      <c r="E24" s="36">
        <v>0.12708333333333333</v>
      </c>
      <c r="F24" s="37">
        <v>0.10486111111111111</v>
      </c>
      <c r="G24" s="37">
        <v>0.10486111111111111</v>
      </c>
      <c r="H24" s="37">
        <v>0.10277777777777779</v>
      </c>
      <c r="I24" s="38">
        <f>SUM(D24,F24,G24,H24)</f>
        <v>0.42847222222222225</v>
      </c>
      <c r="J24" s="37">
        <v>0.09583333333333333</v>
      </c>
      <c r="K24" s="36">
        <v>0.09791666666666667</v>
      </c>
      <c r="L24" s="37">
        <v>0.09583333333333333</v>
      </c>
      <c r="M24" s="37">
        <v>0.09444444444444444</v>
      </c>
      <c r="N24" s="38">
        <f>SUM(J24,L24,M24,)</f>
        <v>0.2861111111111111</v>
      </c>
      <c r="O24" s="39">
        <f t="shared" si="1"/>
        <v>0.7145833333333333</v>
      </c>
      <c r="P24" s="77">
        <v>7</v>
      </c>
    </row>
    <row r="25" spans="2:16" ht="15">
      <c r="B25" s="64">
        <v>33</v>
      </c>
      <c r="C25" s="41" t="s">
        <v>44</v>
      </c>
      <c r="D25" s="36">
        <v>0.10694444444444444</v>
      </c>
      <c r="E25" s="37">
        <v>0.10416666666666667</v>
      </c>
      <c r="F25" s="37">
        <v>0.10486111111111111</v>
      </c>
      <c r="G25" s="37">
        <v>0.1013888888888889</v>
      </c>
      <c r="H25" s="37">
        <v>0.10069444444444443</v>
      </c>
      <c r="I25" s="38">
        <f>SUM(E25,F25,G25,H25)</f>
        <v>0.4111111111111111</v>
      </c>
      <c r="J25" s="37">
        <v>0.09861111111111111</v>
      </c>
      <c r="K25" s="36">
        <v>0.1</v>
      </c>
      <c r="L25" s="37">
        <v>0.09583333333333333</v>
      </c>
      <c r="M25" s="37">
        <v>0.09652777777777777</v>
      </c>
      <c r="N25" s="38">
        <f>SUM(J25,L25,M25,)</f>
        <v>0.2909722222222222</v>
      </c>
      <c r="O25" s="39">
        <f t="shared" si="1"/>
        <v>0.7020833333333333</v>
      </c>
      <c r="P25" s="77">
        <v>3</v>
      </c>
    </row>
    <row r="26" spans="2:16" ht="15.75" thickBot="1">
      <c r="B26" s="40">
        <v>31</v>
      </c>
      <c r="C26" s="53" t="s">
        <v>43</v>
      </c>
      <c r="D26" s="43">
        <v>0.13402777777777777</v>
      </c>
      <c r="E26" s="44">
        <v>0.11597222222222221</v>
      </c>
      <c r="F26" s="44">
        <v>0.10277777777777779</v>
      </c>
      <c r="G26" s="44">
        <v>0.10486111111111111</v>
      </c>
      <c r="H26" s="44">
        <v>0.10208333333333335</v>
      </c>
      <c r="I26" s="38">
        <f>SUM(E26,F26,G26,H26)</f>
        <v>0.4256944444444445</v>
      </c>
      <c r="J26" s="44">
        <v>0.09583333333333333</v>
      </c>
      <c r="K26" s="44">
        <v>0.09375</v>
      </c>
      <c r="L26" s="44">
        <v>0.09861111111111111</v>
      </c>
      <c r="M26" s="44">
        <v>0.09236111111111112</v>
      </c>
      <c r="N26" s="38">
        <f>SUM(K26,L26,M26,)</f>
        <v>0.2847222222222222</v>
      </c>
      <c r="O26" s="39">
        <f t="shared" si="1"/>
        <v>0.7104166666666667</v>
      </c>
      <c r="P26" s="65">
        <v>6</v>
      </c>
    </row>
    <row r="27" spans="2:16" ht="15.75" thickBot="1">
      <c r="B27" s="94" t="s">
        <v>19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3"/>
    </row>
    <row r="28" spans="2:16" ht="15">
      <c r="B28" s="3"/>
      <c r="C28" s="41" t="s">
        <v>52</v>
      </c>
      <c r="D28" s="29"/>
      <c r="E28" s="29"/>
      <c r="F28" s="29"/>
      <c r="G28" s="29"/>
      <c r="H28" s="29"/>
      <c r="I28" s="31"/>
      <c r="J28" s="29"/>
      <c r="K28" s="29"/>
      <c r="L28" s="29"/>
      <c r="M28" s="29"/>
      <c r="N28" s="31"/>
      <c r="O28" s="32"/>
      <c r="P28" s="13"/>
    </row>
    <row r="29" spans="2:16" ht="15">
      <c r="B29" s="3"/>
      <c r="C29" s="4"/>
      <c r="D29" s="29"/>
      <c r="E29" s="29"/>
      <c r="F29" s="29"/>
      <c r="G29" s="29"/>
      <c r="H29" s="29"/>
      <c r="I29" s="31"/>
      <c r="J29" s="29"/>
      <c r="K29" s="29"/>
      <c r="L29" s="29"/>
      <c r="M29" s="29"/>
      <c r="N29" s="31"/>
      <c r="O29" s="33"/>
      <c r="P29" s="13"/>
    </row>
    <row r="30" spans="2:16" ht="15">
      <c r="B30" s="14"/>
      <c r="C30" s="11"/>
      <c r="D30" s="29"/>
      <c r="E30" s="29"/>
      <c r="F30" s="29"/>
      <c r="G30" s="29"/>
      <c r="H30" s="29"/>
      <c r="I30" s="31"/>
      <c r="J30" s="30"/>
      <c r="K30" s="30"/>
      <c r="L30" s="30"/>
      <c r="M30" s="30"/>
      <c r="N30" s="31"/>
      <c r="O30" s="33"/>
      <c r="P30" s="13"/>
    </row>
    <row r="31" spans="2:16" ht="15">
      <c r="B31" s="14"/>
      <c r="C31" s="11"/>
      <c r="D31" s="30"/>
      <c r="E31" s="30"/>
      <c r="F31" s="30"/>
      <c r="G31" s="30"/>
      <c r="H31" s="30"/>
      <c r="I31" s="31"/>
      <c r="J31" s="30"/>
      <c r="K31" s="30"/>
      <c r="L31" s="30"/>
      <c r="M31" s="30"/>
      <c r="N31" s="31"/>
      <c r="O31" s="32"/>
      <c r="P31" s="13"/>
    </row>
    <row r="32" spans="2:16" ht="15">
      <c r="B32" s="14"/>
      <c r="C32" s="11"/>
      <c r="D32" s="30"/>
      <c r="E32" s="30"/>
      <c r="F32" s="30"/>
      <c r="G32" s="30"/>
      <c r="H32" s="30"/>
      <c r="I32" s="31"/>
      <c r="J32" s="30"/>
      <c r="K32" s="30"/>
      <c r="L32" s="30"/>
      <c r="M32" s="30"/>
      <c r="N32" s="31"/>
      <c r="O32" s="32"/>
      <c r="P32" s="13"/>
    </row>
    <row r="33" spans="2:16" ht="15">
      <c r="B33" s="14"/>
      <c r="C33" s="11"/>
      <c r="D33" s="30"/>
      <c r="E33" s="30"/>
      <c r="F33" s="30"/>
      <c r="G33" s="30"/>
      <c r="H33" s="30"/>
      <c r="I33" s="31"/>
      <c r="J33" s="30"/>
      <c r="K33" s="30"/>
      <c r="L33" s="30"/>
      <c r="M33" s="30"/>
      <c r="N33" s="31"/>
      <c r="O33" s="32"/>
      <c r="P33" s="13"/>
    </row>
    <row r="34" spans="2:16" ht="15.75" thickBot="1">
      <c r="B34" s="14"/>
      <c r="C34" s="11"/>
      <c r="D34" s="30"/>
      <c r="E34" s="30"/>
      <c r="F34" s="30"/>
      <c r="G34" s="30"/>
      <c r="H34" s="30"/>
      <c r="I34" s="31"/>
      <c r="J34" s="30"/>
      <c r="K34" s="30"/>
      <c r="L34" s="30"/>
      <c r="M34" s="30"/>
      <c r="N34" s="31"/>
      <c r="O34" s="32"/>
      <c r="P34" s="13"/>
    </row>
    <row r="35" spans="2:16" ht="15.75" thickBot="1">
      <c r="B35" s="81" t="s">
        <v>20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8"/>
    </row>
    <row r="36" spans="2:16" ht="15">
      <c r="B36" s="46">
        <v>5</v>
      </c>
      <c r="C36" s="53" t="s">
        <v>51</v>
      </c>
      <c r="D36" s="43">
        <v>0.11875</v>
      </c>
      <c r="E36" s="44">
        <v>0.10972222222222222</v>
      </c>
      <c r="F36" s="44">
        <v>0.1076388888888889</v>
      </c>
      <c r="G36" s="44">
        <v>0.10347222222222223</v>
      </c>
      <c r="H36" s="44">
        <v>0.10625</v>
      </c>
      <c r="I36" s="38">
        <f>SUM(E36,F36,G36,H36)</f>
        <v>0.42708333333333337</v>
      </c>
      <c r="J36" s="44">
        <v>0.09652777777777777</v>
      </c>
      <c r="K36" s="43">
        <v>0.09722222222222222</v>
      </c>
      <c r="L36" s="44">
        <v>0.09513888888888888</v>
      </c>
      <c r="M36" s="44">
        <v>0.09375</v>
      </c>
      <c r="N36" s="38">
        <f>SUM(J36,L36,M36,)</f>
        <v>0.28541666666666665</v>
      </c>
      <c r="O36" s="39">
        <f>SUM(N36,I36)</f>
        <v>0.7125</v>
      </c>
      <c r="P36" s="65">
        <v>1</v>
      </c>
    </row>
    <row r="37" spans="2:16" ht="15">
      <c r="B37" s="46">
        <v>27</v>
      </c>
      <c r="C37" s="47" t="s">
        <v>50</v>
      </c>
      <c r="D37" s="44">
        <v>0.13125</v>
      </c>
      <c r="E37" s="44">
        <v>0.12916666666666668</v>
      </c>
      <c r="F37" s="44">
        <v>0.12291666666666667</v>
      </c>
      <c r="G37" s="43">
        <v>0.1361111111111111</v>
      </c>
      <c r="H37" s="44">
        <v>0.125</v>
      </c>
      <c r="I37" s="38">
        <f>SUM(D37,E37,F37,H37)</f>
        <v>0.5083333333333333</v>
      </c>
      <c r="J37" s="44">
        <v>0.10625</v>
      </c>
      <c r="K37" s="44">
        <v>0.10347222222222223</v>
      </c>
      <c r="L37" s="43">
        <v>0.10902777777777778</v>
      </c>
      <c r="M37" s="44">
        <v>0.09930555555555555</v>
      </c>
      <c r="N37" s="38">
        <f>SUM(J37,K37,M37,)</f>
        <v>0.3090277777777778</v>
      </c>
      <c r="O37" s="39">
        <f>SUM(N37,I37)</f>
        <v>0.8173611111111111</v>
      </c>
      <c r="P37" s="65">
        <v>3</v>
      </c>
    </row>
    <row r="38" spans="2:16" ht="15">
      <c r="B38" s="46">
        <v>32</v>
      </c>
      <c r="C38" s="47" t="s">
        <v>40</v>
      </c>
      <c r="D38" s="43">
        <v>0.12291666666666667</v>
      </c>
      <c r="E38" s="44">
        <v>0.11944444444444445</v>
      </c>
      <c r="F38" s="44">
        <v>0.1125</v>
      </c>
      <c r="G38" s="44">
        <v>0.11458333333333333</v>
      </c>
      <c r="H38" s="44">
        <v>0.10833333333333334</v>
      </c>
      <c r="I38" s="38">
        <f>SUM(E38,F38,G38,H38)</f>
        <v>0.4548611111111111</v>
      </c>
      <c r="J38" s="43">
        <v>0.10347222222222223</v>
      </c>
      <c r="K38" s="44">
        <v>0.1013888888888889</v>
      </c>
      <c r="L38" s="44">
        <v>0.09791666666666667</v>
      </c>
      <c r="M38" s="44">
        <v>0.09930555555555555</v>
      </c>
      <c r="N38" s="38">
        <f>SUM(K38,L38,M38,)</f>
        <v>0.2986111111111111</v>
      </c>
      <c r="O38" s="39">
        <f>SUM(N38,I38)</f>
        <v>0.7534722222222222</v>
      </c>
      <c r="P38" s="65">
        <v>2</v>
      </c>
    </row>
    <row r="39" spans="2:16" ht="15">
      <c r="B39" s="16"/>
      <c r="C39" s="10"/>
      <c r="D39" s="57"/>
      <c r="E39" s="57"/>
      <c r="F39" s="57"/>
      <c r="G39" s="57"/>
      <c r="H39" s="57"/>
      <c r="I39" s="54"/>
      <c r="J39" s="57"/>
      <c r="K39" s="57"/>
      <c r="L39" s="57"/>
      <c r="M39" s="57"/>
      <c r="N39" s="54"/>
      <c r="O39" s="55"/>
      <c r="P39" s="13"/>
    </row>
    <row r="40" spans="2:16" ht="15.75" thickBot="1">
      <c r="B40" s="17"/>
      <c r="C40" s="18"/>
      <c r="D40" s="59"/>
      <c r="E40" s="59"/>
      <c r="F40" s="59"/>
      <c r="G40" s="59"/>
      <c r="H40" s="59"/>
      <c r="I40" s="60"/>
      <c r="J40" s="59"/>
      <c r="K40" s="59"/>
      <c r="L40" s="59"/>
      <c r="M40" s="59"/>
      <c r="N40" s="60"/>
      <c r="O40" s="61"/>
      <c r="P40" s="19"/>
    </row>
    <row r="41" spans="2:16" ht="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5.75" thickBo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5">
      <c r="B47" s="87" t="s">
        <v>0</v>
      </c>
      <c r="C47" s="89" t="s">
        <v>1</v>
      </c>
      <c r="D47" s="87" t="s">
        <v>2</v>
      </c>
      <c r="E47" s="89" t="s">
        <v>3</v>
      </c>
      <c r="F47" s="87" t="s">
        <v>4</v>
      </c>
      <c r="G47" s="89" t="s">
        <v>6</v>
      </c>
      <c r="H47" s="87" t="s">
        <v>7</v>
      </c>
      <c r="I47" s="6" t="s">
        <v>16</v>
      </c>
      <c r="J47" s="89" t="s">
        <v>8</v>
      </c>
      <c r="K47" s="87" t="s">
        <v>9</v>
      </c>
      <c r="L47" s="87" t="s">
        <v>10</v>
      </c>
      <c r="M47" s="89" t="s">
        <v>11</v>
      </c>
      <c r="N47" s="6" t="s">
        <v>16</v>
      </c>
      <c r="O47" s="7" t="s">
        <v>14</v>
      </c>
      <c r="P47" s="84" t="s">
        <v>15</v>
      </c>
    </row>
    <row r="48" spans="2:16" ht="15.75" thickBot="1">
      <c r="B48" s="95"/>
      <c r="C48" s="96"/>
      <c r="D48" s="95"/>
      <c r="E48" s="96"/>
      <c r="F48" s="95"/>
      <c r="G48" s="96"/>
      <c r="H48" s="95"/>
      <c r="I48" s="8" t="s">
        <v>13</v>
      </c>
      <c r="J48" s="96"/>
      <c r="K48" s="95"/>
      <c r="L48" s="95"/>
      <c r="M48" s="96"/>
      <c r="N48" s="8" t="s">
        <v>12</v>
      </c>
      <c r="O48" s="9" t="s">
        <v>5</v>
      </c>
      <c r="P48" s="85"/>
    </row>
    <row r="49" spans="2:16" ht="15.75" thickBot="1">
      <c r="B49" s="94" t="s">
        <v>21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3"/>
    </row>
    <row r="50" spans="2:16" ht="15">
      <c r="B50" s="34"/>
      <c r="C50" s="41" t="s">
        <v>30</v>
      </c>
      <c r="D50" s="36">
        <v>0.11666666666666665</v>
      </c>
      <c r="E50" s="37">
        <v>0.11666666666666665</v>
      </c>
      <c r="F50" s="37">
        <v>0.11041666666666666</v>
      </c>
      <c r="G50" s="37">
        <v>0.10972222222222222</v>
      </c>
      <c r="H50" s="37">
        <v>0.10902777777777778</v>
      </c>
      <c r="I50" s="38">
        <f>SUM(E50,F50,G50,H50)</f>
        <v>0.4458333333333333</v>
      </c>
      <c r="J50" s="36">
        <v>0.1</v>
      </c>
      <c r="K50" s="37">
        <v>0.1</v>
      </c>
      <c r="L50" s="37">
        <v>0.1</v>
      </c>
      <c r="M50" s="37">
        <v>0.1</v>
      </c>
      <c r="N50" s="38">
        <f>SUM(J50,K50,L50)</f>
        <v>0.30000000000000004</v>
      </c>
      <c r="O50" s="39">
        <f>SUM(N50,I50)</f>
        <v>0.7458333333333333</v>
      </c>
      <c r="P50" s="77">
        <v>2</v>
      </c>
    </row>
    <row r="51" spans="2:16" ht="15">
      <c r="B51" s="40"/>
      <c r="C51" s="53" t="s">
        <v>53</v>
      </c>
      <c r="D51" s="43">
        <v>0.13125</v>
      </c>
      <c r="E51" s="44">
        <v>0.10833333333333334</v>
      </c>
      <c r="F51" s="44">
        <v>0.10902777777777778</v>
      </c>
      <c r="G51" s="44">
        <v>0.11458333333333333</v>
      </c>
      <c r="H51" s="44">
        <v>0.10277777777777779</v>
      </c>
      <c r="I51" s="38">
        <f>SUM(E51,F51,G51,H51)</f>
        <v>0.43472222222222223</v>
      </c>
      <c r="J51" s="36">
        <v>0.09791666666666667</v>
      </c>
      <c r="K51" s="63">
        <v>0.09583333333333333</v>
      </c>
      <c r="L51" s="63">
        <v>0.09444444444444444</v>
      </c>
      <c r="M51" s="63">
        <v>0.1076388888888889</v>
      </c>
      <c r="N51" s="38">
        <f>SUM(K51,L51,M51)</f>
        <v>0.29791666666666666</v>
      </c>
      <c r="O51" s="80" t="s">
        <v>61</v>
      </c>
      <c r="P51" s="65" t="s">
        <v>62</v>
      </c>
    </row>
    <row r="52" spans="2:16" ht="15">
      <c r="B52" s="40"/>
      <c r="C52" s="41" t="s">
        <v>54</v>
      </c>
      <c r="D52" s="43">
        <v>0.11041666666666666</v>
      </c>
      <c r="E52" s="44">
        <v>0.10833333333333334</v>
      </c>
      <c r="F52" s="44">
        <v>0.10347222222222223</v>
      </c>
      <c r="G52" s="44">
        <v>0.10277777777777779</v>
      </c>
      <c r="H52" s="44">
        <v>0.10694444444444444</v>
      </c>
      <c r="I52" s="38">
        <f>SUM(E52,F52,G52,H52)</f>
        <v>0.42152777777777783</v>
      </c>
      <c r="J52" s="43">
        <v>0.09930555555555555</v>
      </c>
      <c r="K52" s="44">
        <v>0.09583333333333333</v>
      </c>
      <c r="L52" s="63">
        <v>0.09375</v>
      </c>
      <c r="M52" s="63">
        <v>0.09444444444444444</v>
      </c>
      <c r="N52" s="38">
        <f>SUM(K52,L52,M52)</f>
        <v>0.28402777777777777</v>
      </c>
      <c r="O52" s="39">
        <f>SUM(N52,I52)</f>
        <v>0.7055555555555556</v>
      </c>
      <c r="P52" s="65">
        <v>1</v>
      </c>
    </row>
    <row r="53" spans="2:16" ht="15">
      <c r="B53" s="40"/>
      <c r="C53" s="41"/>
      <c r="D53" s="44"/>
      <c r="E53" s="44"/>
      <c r="F53" s="44"/>
      <c r="G53" s="44"/>
      <c r="H53" s="44"/>
      <c r="I53" s="38"/>
      <c r="J53" s="44"/>
      <c r="K53" s="44"/>
      <c r="L53" s="44"/>
      <c r="M53" s="44"/>
      <c r="N53" s="38"/>
      <c r="O53" s="39"/>
      <c r="P53" s="42"/>
    </row>
    <row r="54" spans="2:16" ht="15">
      <c r="B54" s="40"/>
      <c r="C54" s="41"/>
      <c r="D54" s="44"/>
      <c r="E54" s="44"/>
      <c r="F54" s="44"/>
      <c r="G54" s="44"/>
      <c r="H54" s="44"/>
      <c r="I54" s="38"/>
      <c r="J54" s="44"/>
      <c r="K54" s="44"/>
      <c r="L54" s="44"/>
      <c r="M54" s="44"/>
      <c r="N54" s="38"/>
      <c r="O54" s="39"/>
      <c r="P54" s="42"/>
    </row>
    <row r="55" spans="2:16" ht="15">
      <c r="B55" s="40"/>
      <c r="C55" s="41"/>
      <c r="D55" s="44"/>
      <c r="E55" s="44"/>
      <c r="F55" s="44"/>
      <c r="G55" s="44"/>
      <c r="H55" s="44"/>
      <c r="I55" s="38"/>
      <c r="J55" s="44"/>
      <c r="K55" s="44"/>
      <c r="L55" s="44"/>
      <c r="M55" s="44"/>
      <c r="N55" s="38"/>
      <c r="O55" s="39"/>
      <c r="P55" s="42"/>
    </row>
    <row r="56" spans="2:16" ht="15">
      <c r="B56" s="15"/>
      <c r="C56" s="12"/>
      <c r="D56" s="56"/>
      <c r="E56" s="56"/>
      <c r="F56" s="57"/>
      <c r="G56" s="57"/>
      <c r="H56" s="57"/>
      <c r="I56" s="54"/>
      <c r="J56" s="57"/>
      <c r="K56" s="57"/>
      <c r="L56" s="57"/>
      <c r="M56" s="57"/>
      <c r="N56" s="54"/>
      <c r="O56" s="55"/>
      <c r="P56" s="13"/>
    </row>
    <row r="57" spans="2:16" ht="15">
      <c r="B57" s="14"/>
      <c r="C57" s="11"/>
      <c r="D57" s="57"/>
      <c r="E57" s="57"/>
      <c r="F57" s="57"/>
      <c r="G57" s="57"/>
      <c r="H57" s="57"/>
      <c r="I57" s="54"/>
      <c r="J57" s="57"/>
      <c r="K57" s="57"/>
      <c r="L57" s="57"/>
      <c r="M57" s="57"/>
      <c r="N57" s="54"/>
      <c r="O57" s="55"/>
      <c r="P57" s="13"/>
    </row>
    <row r="58" spans="2:16" ht="15.75" thickBot="1">
      <c r="B58" s="20"/>
      <c r="C58" s="21"/>
      <c r="D58" s="58"/>
      <c r="E58" s="58"/>
      <c r="F58" s="58"/>
      <c r="G58" s="58"/>
      <c r="H58" s="58"/>
      <c r="I58" s="54"/>
      <c r="J58" s="58"/>
      <c r="K58" s="58"/>
      <c r="L58" s="58"/>
      <c r="M58" s="58"/>
      <c r="N58" s="54"/>
      <c r="O58" s="55"/>
      <c r="P58" s="22"/>
    </row>
    <row r="59" spans="2:16" ht="15.75" thickBot="1">
      <c r="B59" s="81" t="s">
        <v>23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3"/>
    </row>
    <row r="60" spans="2:16" ht="15">
      <c r="B60" s="45"/>
      <c r="C60" s="47" t="s">
        <v>32</v>
      </c>
      <c r="D60" s="44">
        <v>0.11180555555555556</v>
      </c>
      <c r="E60" s="43">
        <v>0.11875</v>
      </c>
      <c r="F60" s="44">
        <v>0.10833333333333334</v>
      </c>
      <c r="G60" s="44">
        <v>0.10555555555555556</v>
      </c>
      <c r="H60" s="44">
        <v>0.10347222222222223</v>
      </c>
      <c r="I60" s="38">
        <f>SUM(D60,F60,G60,H60)</f>
        <v>0.4291666666666667</v>
      </c>
      <c r="J60" s="43">
        <v>0.10416666666666667</v>
      </c>
      <c r="K60" s="44">
        <v>0.09791666666666667</v>
      </c>
      <c r="L60" s="48">
        <v>0.09861111111111111</v>
      </c>
      <c r="M60" s="44">
        <v>0.09791666666666667</v>
      </c>
      <c r="N60" s="38">
        <f aca="true" t="shared" si="2" ref="N60:N65">SUM(K60,L60,M60)</f>
        <v>0.29444444444444445</v>
      </c>
      <c r="O60" s="80" t="s">
        <v>61</v>
      </c>
      <c r="P60" s="65" t="s">
        <v>62</v>
      </c>
    </row>
    <row r="61" spans="2:16" ht="15">
      <c r="B61" s="40"/>
      <c r="C61" s="47" t="s">
        <v>33</v>
      </c>
      <c r="D61" s="43">
        <v>0.1361111111111111</v>
      </c>
      <c r="E61" s="44">
        <v>0.12986111111111112</v>
      </c>
      <c r="F61" s="44">
        <v>0.12638888888888888</v>
      </c>
      <c r="G61" s="44">
        <v>0.12152777777777778</v>
      </c>
      <c r="H61" s="44">
        <v>0.11805555555555557</v>
      </c>
      <c r="I61" s="38">
        <f aca="true" t="shared" si="3" ref="I61:I67">SUM(E61,F61,G61,H61)</f>
        <v>0.49583333333333335</v>
      </c>
      <c r="J61" s="43">
        <v>0.11944444444444445</v>
      </c>
      <c r="K61" s="44">
        <v>0.10555555555555556</v>
      </c>
      <c r="L61" s="44">
        <v>0.11388888888888889</v>
      </c>
      <c r="M61" s="44">
        <v>0.11180555555555556</v>
      </c>
      <c r="N61" s="38">
        <f t="shared" si="2"/>
        <v>0.33125</v>
      </c>
      <c r="O61" s="39">
        <f aca="true" t="shared" si="4" ref="O61:O70">SUM(N61,I61)</f>
        <v>0.8270833333333334</v>
      </c>
      <c r="P61" s="78">
        <v>4</v>
      </c>
    </row>
    <row r="62" spans="2:16" ht="15">
      <c r="B62" s="40"/>
      <c r="C62" s="41" t="s">
        <v>31</v>
      </c>
      <c r="D62" s="43">
        <v>0.12708333333333333</v>
      </c>
      <c r="E62" s="44">
        <v>0.1173611111111111</v>
      </c>
      <c r="F62" s="44">
        <v>0.1125</v>
      </c>
      <c r="G62" s="44">
        <v>0.10694444444444444</v>
      </c>
      <c r="H62" s="44">
        <v>0.10555555555555556</v>
      </c>
      <c r="I62" s="38">
        <f t="shared" si="3"/>
        <v>0.4423611111111111</v>
      </c>
      <c r="J62" s="43">
        <v>0.1013888888888889</v>
      </c>
      <c r="K62" s="44">
        <v>0.10069444444444443</v>
      </c>
      <c r="L62" s="44">
        <v>0.09930555555555555</v>
      </c>
      <c r="M62" s="44">
        <v>0.09930555555555555</v>
      </c>
      <c r="N62" s="38">
        <f t="shared" si="2"/>
        <v>0.29930555555555555</v>
      </c>
      <c r="O62" s="39">
        <f t="shared" si="4"/>
        <v>0.7416666666666667</v>
      </c>
      <c r="P62" s="65">
        <v>1</v>
      </c>
    </row>
    <row r="63" spans="2:16" ht="15">
      <c r="B63" s="46"/>
      <c r="C63" s="53" t="s">
        <v>41</v>
      </c>
      <c r="D63" s="43">
        <v>0.13194444444444445</v>
      </c>
      <c r="E63" s="48">
        <v>0.12291666666666667</v>
      </c>
      <c r="F63" s="48">
        <v>0.11597222222222221</v>
      </c>
      <c r="G63" s="48">
        <v>0.11805555555555557</v>
      </c>
      <c r="H63" s="48">
        <v>0.10833333333333334</v>
      </c>
      <c r="I63" s="38">
        <f t="shared" si="3"/>
        <v>0.4652777777777778</v>
      </c>
      <c r="J63" s="43">
        <v>0.10208333333333335</v>
      </c>
      <c r="K63" s="44">
        <v>0.10069444444444443</v>
      </c>
      <c r="L63" s="44">
        <v>0.10208333333333335</v>
      </c>
      <c r="M63" s="44">
        <v>0.10069444444444443</v>
      </c>
      <c r="N63" s="38">
        <f t="shared" si="2"/>
        <v>0.3034722222222222</v>
      </c>
      <c r="O63" s="39">
        <f t="shared" si="4"/>
        <v>0.76875</v>
      </c>
      <c r="P63" s="65">
        <v>3</v>
      </c>
    </row>
    <row r="64" spans="2:16" ht="15">
      <c r="B64" s="46"/>
      <c r="C64" s="47" t="s">
        <v>34</v>
      </c>
      <c r="D64" s="43">
        <v>0.16041666666666668</v>
      </c>
      <c r="E64" s="48">
        <v>0.14166666666666666</v>
      </c>
      <c r="F64" s="48">
        <v>0.13819444444444443</v>
      </c>
      <c r="G64" s="44">
        <v>0.13055555555555556</v>
      </c>
      <c r="H64" s="48">
        <v>0.12638888888888888</v>
      </c>
      <c r="I64" s="38">
        <f t="shared" si="3"/>
        <v>0.5368055555555555</v>
      </c>
      <c r="J64" s="43">
        <v>0.12916666666666668</v>
      </c>
      <c r="K64" s="44">
        <v>0.12569444444444444</v>
      </c>
      <c r="L64" s="48">
        <v>0.11805555555555557</v>
      </c>
      <c r="M64" s="48">
        <v>0.11527777777777777</v>
      </c>
      <c r="N64" s="38">
        <f t="shared" si="2"/>
        <v>0.3590277777777778</v>
      </c>
      <c r="O64" s="39">
        <f t="shared" si="4"/>
        <v>0.8958333333333333</v>
      </c>
      <c r="P64" s="65">
        <v>8</v>
      </c>
    </row>
    <row r="65" spans="2:16" ht="15">
      <c r="B65" s="46"/>
      <c r="C65" s="47" t="s">
        <v>55</v>
      </c>
      <c r="D65" s="43">
        <v>0.17152777777777775</v>
      </c>
      <c r="E65" s="44">
        <v>0.13819444444444443</v>
      </c>
      <c r="F65" s="48">
        <v>0.13194444444444445</v>
      </c>
      <c r="G65" s="48">
        <v>0.1326388888888889</v>
      </c>
      <c r="H65" s="48">
        <v>0.12013888888888889</v>
      </c>
      <c r="I65" s="38">
        <f t="shared" si="3"/>
        <v>0.5229166666666667</v>
      </c>
      <c r="J65" s="62">
        <v>0.12152777777777778</v>
      </c>
      <c r="K65" s="63">
        <v>0.11666666666666665</v>
      </c>
      <c r="L65" s="63">
        <v>0.10972222222222222</v>
      </c>
      <c r="M65" s="63">
        <v>0.10972222222222222</v>
      </c>
      <c r="N65" s="38">
        <f t="shared" si="2"/>
        <v>0.3361111111111111</v>
      </c>
      <c r="O65" s="39">
        <f t="shared" si="4"/>
        <v>0.8590277777777777</v>
      </c>
      <c r="P65" s="65">
        <v>6</v>
      </c>
    </row>
    <row r="66" spans="2:16" ht="15">
      <c r="B66" s="46"/>
      <c r="C66" s="41" t="s">
        <v>26</v>
      </c>
      <c r="D66" s="43">
        <v>0.12430555555555556</v>
      </c>
      <c r="E66" s="48">
        <v>0.11944444444444445</v>
      </c>
      <c r="F66" s="48">
        <v>0.12361111111111112</v>
      </c>
      <c r="G66" s="48">
        <v>0.12013888888888889</v>
      </c>
      <c r="H66" s="48">
        <v>0.1076388888888889</v>
      </c>
      <c r="I66" s="38">
        <f t="shared" si="3"/>
        <v>0.4708333333333334</v>
      </c>
      <c r="J66" s="44">
        <v>0.10486111111111111</v>
      </c>
      <c r="K66" s="48">
        <v>0.10486111111111111</v>
      </c>
      <c r="L66" s="43">
        <v>0.10555555555555556</v>
      </c>
      <c r="M66" s="48">
        <v>0.10277777777777779</v>
      </c>
      <c r="N66" s="38">
        <f>SUM(J66,K66,M66)</f>
        <v>0.3125</v>
      </c>
      <c r="O66" s="80" t="s">
        <v>61</v>
      </c>
      <c r="P66" s="65" t="s">
        <v>62</v>
      </c>
    </row>
    <row r="67" spans="2:16" ht="15">
      <c r="B67" s="46"/>
      <c r="C67" s="47" t="s">
        <v>56</v>
      </c>
      <c r="D67" s="43">
        <v>0.12638888888888888</v>
      </c>
      <c r="E67" s="48">
        <v>0.11527777777777777</v>
      </c>
      <c r="F67" s="48">
        <v>0.11527777777777777</v>
      </c>
      <c r="G67" s="48">
        <v>0.10902777777777778</v>
      </c>
      <c r="H67" s="48">
        <v>0.10625</v>
      </c>
      <c r="I67" s="38">
        <f t="shared" si="3"/>
        <v>0.44583333333333336</v>
      </c>
      <c r="J67" s="43">
        <v>0.1076388888888889</v>
      </c>
      <c r="K67" s="48">
        <v>0.10486111111111111</v>
      </c>
      <c r="L67" s="48">
        <v>0.10486111111111111</v>
      </c>
      <c r="M67" s="48">
        <v>0.09722222222222222</v>
      </c>
      <c r="N67" s="38">
        <f>SUM(K67,L67,M67)</f>
        <v>0.30694444444444446</v>
      </c>
      <c r="O67" s="39">
        <f t="shared" si="4"/>
        <v>0.7527777777777778</v>
      </c>
      <c r="P67" s="65">
        <v>2</v>
      </c>
    </row>
    <row r="68" spans="2:16" ht="15">
      <c r="B68" s="66"/>
      <c r="C68" s="67" t="s">
        <v>57</v>
      </c>
      <c r="D68" s="68">
        <v>0.16944444444444443</v>
      </c>
      <c r="E68" s="75">
        <v>0.175</v>
      </c>
      <c r="F68" s="68">
        <v>0.16041666666666668</v>
      </c>
      <c r="G68" s="68">
        <v>0.14652777777777778</v>
      </c>
      <c r="H68" s="68">
        <v>0.16041666666666668</v>
      </c>
      <c r="I68" s="38">
        <f>SUM(D68,F68,G68,H68)</f>
        <v>0.6368055555555555</v>
      </c>
      <c r="J68" s="68">
        <v>0.1673611111111111</v>
      </c>
      <c r="K68" s="76" t="s">
        <v>24</v>
      </c>
      <c r="L68" s="68">
        <v>0.14444444444444446</v>
      </c>
      <c r="M68" s="68">
        <v>0.1423611111111111</v>
      </c>
      <c r="N68" s="38">
        <f>SUM(J68,L68,M68)</f>
        <v>0.45416666666666666</v>
      </c>
      <c r="O68" s="39">
        <f t="shared" si="4"/>
        <v>1.0909722222222222</v>
      </c>
      <c r="P68" s="79">
        <v>9</v>
      </c>
    </row>
    <row r="69" spans="2:16" ht="15">
      <c r="B69" s="66"/>
      <c r="C69" s="67" t="s">
        <v>58</v>
      </c>
      <c r="D69" s="68">
        <v>0.1451388888888889</v>
      </c>
      <c r="E69" s="76" t="s">
        <v>24</v>
      </c>
      <c r="F69" s="68">
        <v>0.1277777777777778</v>
      </c>
      <c r="G69" s="68">
        <v>0.12569444444444444</v>
      </c>
      <c r="H69" s="68">
        <v>0.12152777777777778</v>
      </c>
      <c r="I69" s="38">
        <f>SUM(D69,F69,G69,H69)</f>
        <v>0.5201388888888889</v>
      </c>
      <c r="J69" s="75">
        <v>0.1076388888888889</v>
      </c>
      <c r="K69" s="68">
        <v>0.10694444444444444</v>
      </c>
      <c r="L69" s="68">
        <v>0.10347222222222223</v>
      </c>
      <c r="M69" s="68">
        <v>0.10416666666666667</v>
      </c>
      <c r="N69" s="38">
        <f>SUM(K69,L69,M69)</f>
        <v>0.3145833333333333</v>
      </c>
      <c r="O69" s="39">
        <f t="shared" si="4"/>
        <v>0.8347222222222223</v>
      </c>
      <c r="P69" s="79">
        <v>5</v>
      </c>
    </row>
    <row r="70" spans="2:16" ht="15">
      <c r="B70" s="66"/>
      <c r="C70" s="67" t="s">
        <v>59</v>
      </c>
      <c r="D70" s="75">
        <v>0.15138888888888888</v>
      </c>
      <c r="E70" s="68">
        <v>0.13680555555555554</v>
      </c>
      <c r="F70" s="68">
        <v>0.12916666666666668</v>
      </c>
      <c r="G70" s="68">
        <v>0.12847222222222224</v>
      </c>
      <c r="H70" s="68">
        <v>0.12638888888888888</v>
      </c>
      <c r="I70" s="38">
        <f>SUM(E70,F70,G70,H70)</f>
        <v>0.5208333333333334</v>
      </c>
      <c r="J70" s="75">
        <v>0.12986111111111112</v>
      </c>
      <c r="K70" s="68">
        <v>0.125</v>
      </c>
      <c r="L70" s="68">
        <v>0.11666666666666665</v>
      </c>
      <c r="M70" s="68">
        <v>0.11666666666666665</v>
      </c>
      <c r="N70" s="38">
        <f>SUM(K70,L70,M70)</f>
        <v>0.3583333333333333</v>
      </c>
      <c r="O70" s="39">
        <f t="shared" si="4"/>
        <v>0.8791666666666667</v>
      </c>
      <c r="P70" s="79">
        <v>7</v>
      </c>
    </row>
    <row r="71" spans="2:16" ht="15.75" thickBot="1">
      <c r="B71" s="69"/>
      <c r="C71" s="74"/>
      <c r="D71" s="70"/>
      <c r="E71" s="70"/>
      <c r="F71" s="70"/>
      <c r="G71" s="70"/>
      <c r="H71" s="70"/>
      <c r="I71" s="71"/>
      <c r="J71" s="70"/>
      <c r="K71" s="70"/>
      <c r="L71" s="70"/>
      <c r="M71" s="70"/>
      <c r="N71" s="71"/>
      <c r="O71" s="72"/>
      <c r="P71" s="73"/>
    </row>
  </sheetData>
  <sheetProtection/>
  <mergeCells count="30">
    <mergeCell ref="F47:F48"/>
    <mergeCell ref="G47:G48"/>
    <mergeCell ref="B47:B48"/>
    <mergeCell ref="C47:C48"/>
    <mergeCell ref="D47:D48"/>
    <mergeCell ref="E47:E48"/>
    <mergeCell ref="J8:J9"/>
    <mergeCell ref="K8:K9"/>
    <mergeCell ref="L8:L9"/>
    <mergeCell ref="M8:M9"/>
    <mergeCell ref="B10:P10"/>
    <mergeCell ref="B49:P49"/>
    <mergeCell ref="H47:H48"/>
    <mergeCell ref="J47:J48"/>
    <mergeCell ref="K47:K48"/>
    <mergeCell ref="L47:L48"/>
    <mergeCell ref="M47:M48"/>
    <mergeCell ref="B35:P35"/>
    <mergeCell ref="B11:P11"/>
    <mergeCell ref="B27:P27"/>
    <mergeCell ref="B59:P59"/>
    <mergeCell ref="P47:P48"/>
    <mergeCell ref="P8:P9"/>
    <mergeCell ref="B8:B9"/>
    <mergeCell ref="C8:C9"/>
    <mergeCell ref="D8:D9"/>
    <mergeCell ref="E8:E9"/>
    <mergeCell ref="F8:F9"/>
    <mergeCell ref="G8:G9"/>
    <mergeCell ref="H8:H9"/>
  </mergeCells>
  <printOptions/>
  <pageMargins left="0.1968503937007874" right="0.31496062992125984" top="0.7480314960629921" bottom="0.7480314960629921" header="0.31496062992125984" footer="0.31496062992125984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campbell</dc:creator>
  <cp:keywords/>
  <dc:description/>
  <cp:lastModifiedBy>user</cp:lastModifiedBy>
  <cp:lastPrinted>2008-06-01T19:04:44Z</cp:lastPrinted>
  <dcterms:created xsi:type="dcterms:W3CDTF">2007-08-07T07:31:48Z</dcterms:created>
  <dcterms:modified xsi:type="dcterms:W3CDTF">2009-08-25T10:18:41Z</dcterms:modified>
  <cp:category/>
  <cp:version/>
  <cp:contentType/>
  <cp:contentStatus/>
</cp:coreProperties>
</file>